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lf Storage\Alton\"/>
    </mc:Choice>
  </mc:AlternateContent>
  <xr:revisionPtr revIDLastSave="0" documentId="8_{49E92145-F1E0-4519-B980-F9EC26407AD7}" xr6:coauthVersionLast="36" xr6:coauthVersionMax="36" xr10:uidLastSave="{00000000-0000-0000-0000-000000000000}"/>
  <bookViews>
    <workbookView xWindow="0" yWindow="0" windowWidth="34320" windowHeight="17625" xr2:uid="{B5AAB1EA-DCA9-453E-B382-15C4AF1608F2}"/>
  </bookViews>
  <sheets>
    <sheet name="Tenancy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" i="1"/>
  <c r="E9" i="1"/>
  <c r="E10" i="1"/>
  <c r="E11" i="1"/>
  <c r="E5" i="1"/>
  <c r="E6" i="1"/>
  <c r="E7" i="1"/>
  <c r="E8" i="1"/>
  <c r="E12" i="1"/>
  <c r="E13" i="1"/>
  <c r="E14" i="1"/>
  <c r="E15" i="1"/>
  <c r="E16" i="1"/>
  <c r="E4" i="1"/>
</calcChain>
</file>

<file path=xl/sharedStrings.xml><?xml version="1.0" encoding="utf-8"?>
<sst xmlns="http://schemas.openxmlformats.org/spreadsheetml/2006/main" count="56" uniqueCount="33">
  <si>
    <t>Property</t>
  </si>
  <si>
    <t>Sq Ft</t>
  </si>
  <si>
    <t>Demise</t>
  </si>
  <si>
    <t>Tenant</t>
  </si>
  <si>
    <t>WAULT LE</t>
  </si>
  <si>
    <t>WAULT Break</t>
  </si>
  <si>
    <t>Total Sq Ft</t>
  </si>
  <si>
    <t>Years</t>
  </si>
  <si>
    <t>1st Floor</t>
  </si>
  <si>
    <t>Ground Floor</t>
  </si>
  <si>
    <t>F01</t>
  </si>
  <si>
    <t>F02</t>
  </si>
  <si>
    <t>F03</t>
  </si>
  <si>
    <t>F04</t>
  </si>
  <si>
    <t>F05</t>
  </si>
  <si>
    <t>F06</t>
  </si>
  <si>
    <t>F07</t>
  </si>
  <si>
    <t>G01</t>
  </si>
  <si>
    <t>G02</t>
  </si>
  <si>
    <t>G03</t>
  </si>
  <si>
    <t>G04/05</t>
  </si>
  <si>
    <t>G06</t>
  </si>
  <si>
    <t>MISC</t>
  </si>
  <si>
    <t>Vacant</t>
  </si>
  <si>
    <t>FBR</t>
  </si>
  <si>
    <t>Reg. Off.</t>
  </si>
  <si>
    <t>Misc</t>
  </si>
  <si>
    <t>LET</t>
  </si>
  <si>
    <t>£350p.a</t>
  </si>
  <si>
    <t>Rent Psq Ft - Inc</t>
  </si>
  <si>
    <t>-</t>
  </si>
  <si>
    <t>--</t>
  </si>
  <si>
    <t>Turner House Alton  - As April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</si>
</sst>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3" formatCode="_-* #,##0.00_-;\-* #,##0.00_-;_-* &quot;-&quot;??_-;_-@_-"/>
    <numFmt numFmtId="164" formatCode="dd/mm/yy;@"/>
    <numFmt numFmtId="165" formatCode="_-* #,##0_-;\-* #,##0_-;_-* &quot;-&quot;??_-;_-@_-"/>
    <numFmt numFmtId="166" formatCode="&quot;£&quot;#,##0.00"/>
    <numFmt numFmtId="167" formatCode="&quot;£&quot;#,##0"/>
    <numFmt numFmtId="168" formatCode="d/m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6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4" tint="0.39997558519241921"/>
      <name val="Arial"/>
      <family val="2"/>
    </font>
    <font>
      <sz val="11"/>
      <color theme="4"/>
      <name val="Calibri"/>
      <family val="2"/>
      <scheme val="minor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5" fontId="6" fillId="2" borderId="0" xfId="1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166" fontId="8" fillId="0" borderId="1" xfId="0" applyNumberFormat="1" applyFont="1" applyBorder="1" applyAlignment="1">
      <alignment horizontal="left" vertical="top" wrapText="1"/>
    </xf>
    <xf numFmtId="167" fontId="1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43" fontId="2" fillId="0" borderId="0" xfId="1" applyFont="1" applyAlignment="1">
      <alignment wrapText="1"/>
    </xf>
    <xf numFmtId="10" fontId="1" fillId="0" borderId="0" xfId="0" applyNumberFormat="1" applyFont="1" applyAlignment="1">
      <alignment wrapText="1"/>
    </xf>
    <xf numFmtId="165" fontId="3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168" fontId="0" fillId="2" borderId="0" xfId="0" applyNumberFormat="1" applyFill="1" applyAlignment="1">
      <alignment wrapText="1"/>
    </xf>
    <xf numFmtId="8" fontId="0" fillId="2" borderId="0" xfId="0" applyNumberFormat="1" applyFill="1" applyAlignment="1">
      <alignment wrapText="1"/>
    </xf>
    <xf numFmtId="0" fontId="0" fillId="0" borderId="1" xfId="0" applyBorder="1"/>
    <xf numFmtId="0" fontId="3" fillId="2" borderId="4" xfId="0" applyFont="1" applyFill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13" fillId="0" borderId="1" xfId="0" applyFont="1" applyBorder="1"/>
    <xf numFmtId="0" fontId="4" fillId="3" borderId="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2" fontId="6" fillId="2" borderId="12" xfId="0" applyNumberFormat="1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6" fillId="0" borderId="0" xfId="0" applyFont="1" applyAlignment="1">
      <alignment horizontal="left" vertical="top" wrapText="1"/>
    </xf>
    <xf numFmtId="2" fontId="6" fillId="2" borderId="0" xfId="0" applyNumberFormat="1" applyFont="1" applyFill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/>
    </xf>
    <xf numFmtId="0" fontId="13" fillId="0" borderId="13" xfId="0" applyFont="1" applyBorder="1"/>
    <xf numFmtId="0" fontId="13" fillId="0" borderId="14" xfId="0" applyFont="1" applyBorder="1"/>
    <xf numFmtId="0" fontId="4" fillId="2" borderId="0" xfId="0" applyFont="1" applyFill="1" applyAlignment="1">
      <alignment horizontal="left" vertical="top" wrapText="1"/>
    </xf>
    <xf numFmtId="2" fontId="4" fillId="2" borderId="0" xfId="0" applyNumberFormat="1" applyFont="1" applyFill="1" applyAlignment="1">
      <alignment horizontal="center" vertical="top" wrapText="1"/>
    </xf>
    <xf numFmtId="0" fontId="3" fillId="2" borderId="18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wrapText="1"/>
    </xf>
    <xf numFmtId="0" fontId="8" fillId="2" borderId="3" xfId="0" applyFont="1" applyFill="1" applyBorder="1" applyAlignment="1">
      <alignment horizontal="center" vertical="top" wrapText="1"/>
    </xf>
    <xf numFmtId="166" fontId="8" fillId="0" borderId="3" xfId="0" applyNumberFormat="1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166" fontId="8" fillId="0" borderId="13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wrapText="1"/>
    </xf>
    <xf numFmtId="0" fontId="0" fillId="0" borderId="12" xfId="0" applyBorder="1"/>
    <xf numFmtId="0" fontId="11" fillId="0" borderId="19" xfId="0" applyFont="1" applyBorder="1" applyAlignment="1">
      <alignment wrapText="1"/>
    </xf>
    <xf numFmtId="3" fontId="1" fillId="0" borderId="5" xfId="0" applyNumberFormat="1" applyFont="1" applyBorder="1" applyAlignment="1">
      <alignment horizontal="center" wrapText="1"/>
    </xf>
    <xf numFmtId="0" fontId="4" fillId="2" borderId="20" xfId="0" applyFont="1" applyFill="1" applyBorder="1" applyAlignment="1">
      <alignment horizontal="left" vertical="top" wrapText="1"/>
    </xf>
    <xf numFmtId="164" fontId="9" fillId="2" borderId="2" xfId="0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166" fontId="4" fillId="0" borderId="1" xfId="0" quotePrefix="1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3" fillId="4" borderId="4" xfId="0" applyFont="1" applyFill="1" applyBorder="1"/>
    <xf numFmtId="166" fontId="4" fillId="4" borderId="1" xfId="0" applyNumberFormat="1" applyFont="1" applyFill="1" applyBorder="1" applyAlignment="1">
      <alignment horizontal="right" vertical="top" wrapText="1"/>
    </xf>
    <xf numFmtId="0" fontId="13" fillId="4" borderId="1" xfId="0" applyFont="1" applyFill="1" applyBorder="1"/>
    <xf numFmtId="0" fontId="4" fillId="4" borderId="1" xfId="0" applyFont="1" applyFill="1" applyBorder="1" applyAlignment="1">
      <alignment horizontal="left" vertical="top" wrapText="1"/>
    </xf>
    <xf numFmtId="0" fontId="13" fillId="4" borderId="14" xfId="0" applyFont="1" applyFill="1" applyBorder="1"/>
    <xf numFmtId="0" fontId="4" fillId="4" borderId="0" xfId="0" applyFont="1" applyFill="1" applyAlignment="1">
      <alignment horizontal="left" vertical="top" wrapText="1"/>
    </xf>
    <xf numFmtId="2" fontId="4" fillId="4" borderId="0" xfId="0" applyNumberFormat="1" applyFont="1" applyFill="1" applyAlignment="1">
      <alignment horizontal="center" vertical="top" wrapText="1"/>
    </xf>
    <xf numFmtId="0" fontId="16" fillId="4" borderId="15" xfId="0" applyFont="1" applyFill="1" applyBorder="1"/>
    <xf numFmtId="0" fontId="17" fillId="4" borderId="16" xfId="0" applyFont="1" applyFill="1" applyBorder="1" applyAlignment="1">
      <alignment horizontal="left" vertical="top" wrapText="1"/>
    </xf>
    <xf numFmtId="2" fontId="17" fillId="4" borderId="16" xfId="0" applyNumberFormat="1" applyFont="1" applyFill="1" applyBorder="1" applyAlignment="1">
      <alignment horizontal="center" vertical="top" wrapText="1"/>
    </xf>
    <xf numFmtId="0" fontId="16" fillId="4" borderId="17" xfId="0" applyFont="1" applyFill="1" applyBorder="1"/>
    <xf numFmtId="166" fontId="17" fillId="4" borderId="17" xfId="0" applyNumberFormat="1" applyFont="1" applyFill="1" applyBorder="1" applyAlignment="1">
      <alignment horizontal="right" vertical="top" wrapText="1"/>
    </xf>
    <xf numFmtId="0" fontId="17" fillId="4" borderId="17" xfId="0" applyFont="1" applyFill="1" applyBorder="1" applyAlignment="1">
      <alignment horizontal="left" vertical="top" wrapText="1"/>
    </xf>
    <xf numFmtId="0" fontId="13" fillId="4" borderId="11" xfId="0" applyFont="1" applyFill="1" applyBorder="1"/>
    <xf numFmtId="0" fontId="4" fillId="4" borderId="12" xfId="0" applyFont="1" applyFill="1" applyBorder="1" applyAlignment="1">
      <alignment horizontal="left" vertical="top" wrapText="1"/>
    </xf>
    <xf numFmtId="2" fontId="4" fillId="4" borderId="12" xfId="0" applyNumberFormat="1" applyFont="1" applyFill="1" applyBorder="1" applyAlignment="1">
      <alignment horizontal="center" vertical="top" wrapText="1"/>
    </xf>
    <xf numFmtId="0" fontId="13" fillId="4" borderId="13" xfId="0" applyFont="1" applyFill="1" applyBorder="1"/>
    <xf numFmtId="166" fontId="4" fillId="4" borderId="13" xfId="0" quotePrefix="1" applyNumberFormat="1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14" fillId="4" borderId="14" xfId="0" applyFont="1" applyFill="1" applyBorder="1"/>
    <xf numFmtId="0" fontId="15" fillId="4" borderId="0" xfId="0" applyFont="1" applyFill="1" applyAlignment="1">
      <alignment horizontal="left" vertical="top" wrapText="1"/>
    </xf>
    <xf numFmtId="2" fontId="15" fillId="4" borderId="0" xfId="0" applyNumberFormat="1" applyFont="1" applyFill="1" applyAlignment="1">
      <alignment horizontal="center" vertical="top" wrapText="1"/>
    </xf>
    <xf numFmtId="0" fontId="14" fillId="4" borderId="1" xfId="0" applyFont="1" applyFill="1" applyBorder="1"/>
    <xf numFmtId="166" fontId="15" fillId="4" borderId="1" xfId="0" applyNumberFormat="1" applyFont="1" applyFill="1" applyBorder="1" applyAlignment="1">
      <alignment horizontal="right" vertical="top" wrapText="1"/>
    </xf>
    <xf numFmtId="0" fontId="17" fillId="4" borderId="1" xfId="0" applyFont="1" applyFill="1" applyBorder="1" applyAlignment="1">
      <alignment horizontal="left" vertical="top" wrapText="1"/>
    </xf>
  </cellXfs>
  <cellStyles count="2">
    <cellStyle name="Comma 2" xfId="1" xr:uid="{B9619623-3262-4267-A820-7D7623E541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9615-4920-46CD-93E8-4F03ADC43E52}">
  <sheetPr>
    <pageSetUpPr fitToPage="1"/>
  </sheetPr>
  <dimension ref="A1:L29"/>
  <sheetViews>
    <sheetView tabSelected="1" workbookViewId="0">
      <selection activeCell="G26" sqref="G26"/>
    </sheetView>
  </sheetViews>
  <sheetFormatPr defaultRowHeight="15" x14ac:dyDescent="0.25"/>
  <cols>
    <col min="2" max="2" width="10.28515625" customWidth="1"/>
    <col min="3" max="4" width="0" hidden="1" customWidth="1"/>
    <col min="5" max="5" width="7.28515625" hidden="1" customWidth="1"/>
    <col min="6" max="6" width="8.85546875" customWidth="1"/>
    <col min="7" max="7" width="11.5703125" customWidth="1"/>
    <col min="8" max="8" width="11" customWidth="1"/>
    <col min="9" max="9" width="30.42578125" customWidth="1"/>
    <col min="10" max="12" width="0" hidden="1" customWidth="1"/>
  </cols>
  <sheetData>
    <row r="1" spans="1:11" ht="20.25" x14ac:dyDescent="0.25">
      <c r="A1" s="7" t="s">
        <v>32</v>
      </c>
      <c r="B1" s="7"/>
      <c r="C1" s="7"/>
      <c r="D1" s="7"/>
      <c r="E1" s="7"/>
      <c r="F1" s="2"/>
      <c r="G1" s="2"/>
      <c r="H1" s="3"/>
      <c r="I1" s="14"/>
      <c r="J1" s="4"/>
      <c r="K1" s="4"/>
    </row>
    <row r="2" spans="1:11" ht="15.75" thickBot="1" x14ac:dyDescent="0.3">
      <c r="A2" s="6"/>
      <c r="B2" s="6"/>
      <c r="C2" s="6"/>
      <c r="D2" s="6"/>
      <c r="E2" s="6"/>
      <c r="F2" s="2"/>
      <c r="G2" s="2"/>
      <c r="H2" s="3"/>
      <c r="I2" s="5"/>
      <c r="J2" s="17" t="e">
        <f>#REF!</f>
        <v>#REF!</v>
      </c>
      <c r="K2" s="4"/>
    </row>
    <row r="3" spans="1:11" ht="42" customHeight="1" thickBot="1" x14ac:dyDescent="0.3">
      <c r="A3" s="24" t="s">
        <v>0</v>
      </c>
      <c r="B3" s="25" t="s">
        <v>2</v>
      </c>
      <c r="C3" s="25"/>
      <c r="D3" s="25"/>
      <c r="E3" s="25"/>
      <c r="F3" s="25" t="s">
        <v>1</v>
      </c>
      <c r="G3" s="25" t="s">
        <v>29</v>
      </c>
      <c r="H3" s="25" t="s">
        <v>2</v>
      </c>
      <c r="I3" s="25" t="s">
        <v>3</v>
      </c>
      <c r="J3" s="4" t="s">
        <v>4</v>
      </c>
      <c r="K3" s="4" t="s">
        <v>5</v>
      </c>
    </row>
    <row r="4" spans="1:11" x14ac:dyDescent="0.25">
      <c r="A4" s="26" t="s">
        <v>8</v>
      </c>
      <c r="B4" s="28" t="s">
        <v>24</v>
      </c>
      <c r="C4" s="29">
        <v>4.47</v>
      </c>
      <c r="D4" s="29">
        <v>4.8099999999999996</v>
      </c>
      <c r="E4" s="30">
        <f>C4*D4*10.76391</f>
        <v>231.43159973699997</v>
      </c>
      <c r="F4" s="31">
        <v>235</v>
      </c>
      <c r="G4" s="21" t="s">
        <v>30</v>
      </c>
      <c r="H4" s="32"/>
      <c r="I4" s="23" t="s">
        <v>23</v>
      </c>
      <c r="J4" s="4"/>
      <c r="K4" s="4"/>
    </row>
    <row r="5" spans="1:11" x14ac:dyDescent="0.25">
      <c r="A5" s="56"/>
      <c r="B5" s="79" t="s">
        <v>10</v>
      </c>
      <c r="C5" s="80">
        <v>4.9400000000000004</v>
      </c>
      <c r="D5" s="80">
        <v>3.85</v>
      </c>
      <c r="E5" s="81">
        <f t="shared" ref="E5:E16" si="0">C5*D5*10.76391</f>
        <v>204.71880429000001</v>
      </c>
      <c r="F5" s="82">
        <v>210</v>
      </c>
      <c r="G5" s="83" t="s">
        <v>30</v>
      </c>
      <c r="H5" s="82"/>
      <c r="I5" s="84" t="s">
        <v>27</v>
      </c>
      <c r="J5" s="18"/>
      <c r="K5" s="18"/>
    </row>
    <row r="6" spans="1:11" x14ac:dyDescent="0.25">
      <c r="A6" s="56"/>
      <c r="B6" s="33" t="s">
        <v>11</v>
      </c>
      <c r="C6" s="34">
        <v>4.9400000000000004</v>
      </c>
      <c r="D6" s="34">
        <v>3.4</v>
      </c>
      <c r="E6" s="35">
        <f t="shared" si="0"/>
        <v>180.79063235999999</v>
      </c>
      <c r="F6" s="19">
        <v>185</v>
      </c>
      <c r="G6" s="21" t="s">
        <v>30</v>
      </c>
      <c r="H6" s="19"/>
      <c r="I6" s="23" t="s">
        <v>23</v>
      </c>
      <c r="J6" s="18"/>
      <c r="K6" s="18"/>
    </row>
    <row r="7" spans="1:11" x14ac:dyDescent="0.25">
      <c r="A7" s="56"/>
      <c r="B7" s="33" t="s">
        <v>12</v>
      </c>
      <c r="C7" s="34">
        <v>4.9400000000000004</v>
      </c>
      <c r="D7" s="34">
        <v>3.3</v>
      </c>
      <c r="E7" s="35">
        <f t="shared" si="0"/>
        <v>175.47326081999998</v>
      </c>
      <c r="F7" s="19">
        <v>180</v>
      </c>
      <c r="G7" s="21" t="s">
        <v>30</v>
      </c>
      <c r="H7" s="19"/>
      <c r="I7" s="23" t="s">
        <v>23</v>
      </c>
      <c r="J7" s="18"/>
      <c r="K7" s="18"/>
    </row>
    <row r="8" spans="1:11" x14ac:dyDescent="0.25">
      <c r="A8" s="56"/>
      <c r="B8" s="33" t="s">
        <v>13</v>
      </c>
      <c r="C8" s="34">
        <v>4.9400000000000004</v>
      </c>
      <c r="D8" s="34">
        <v>3.3</v>
      </c>
      <c r="E8" s="35">
        <f t="shared" si="0"/>
        <v>175.47326081999998</v>
      </c>
      <c r="F8" s="19">
        <v>180</v>
      </c>
      <c r="G8" s="21" t="s">
        <v>30</v>
      </c>
      <c r="H8" s="19"/>
      <c r="I8" s="23" t="s">
        <v>23</v>
      </c>
      <c r="J8" s="18"/>
      <c r="K8" s="18"/>
    </row>
    <row r="9" spans="1:11" x14ac:dyDescent="0.25">
      <c r="A9" s="56"/>
      <c r="B9" s="79" t="s">
        <v>14</v>
      </c>
      <c r="C9" s="80">
        <v>4.9400000000000004</v>
      </c>
      <c r="D9" s="80">
        <v>3.3</v>
      </c>
      <c r="E9" s="81">
        <f>C9*D9*10.76391</f>
        <v>175.47326081999998</v>
      </c>
      <c r="F9" s="82">
        <v>180</v>
      </c>
      <c r="G9" s="83" t="s">
        <v>30</v>
      </c>
      <c r="H9" s="82"/>
      <c r="I9" s="84" t="s">
        <v>27</v>
      </c>
      <c r="J9" s="18"/>
      <c r="K9" s="18"/>
    </row>
    <row r="10" spans="1:11" x14ac:dyDescent="0.25">
      <c r="A10" s="56"/>
      <c r="B10" s="33" t="s">
        <v>15</v>
      </c>
      <c r="C10" s="34">
        <v>4.9400000000000004</v>
      </c>
      <c r="D10" s="34">
        <v>4.8</v>
      </c>
      <c r="E10" s="35">
        <f>C10*D10*10.76391</f>
        <v>255.23383391999997</v>
      </c>
      <c r="F10" s="19">
        <v>260</v>
      </c>
      <c r="G10" s="21" t="s">
        <v>30</v>
      </c>
      <c r="H10" s="19"/>
      <c r="I10" s="23" t="s">
        <v>23</v>
      </c>
      <c r="J10" s="18"/>
      <c r="K10" s="18"/>
    </row>
    <row r="11" spans="1:11" ht="15.75" thickBot="1" x14ac:dyDescent="0.3">
      <c r="A11" s="27"/>
      <c r="B11" s="67" t="s">
        <v>16</v>
      </c>
      <c r="C11" s="68">
        <v>4.9400000000000004</v>
      </c>
      <c r="D11" s="68">
        <v>6</v>
      </c>
      <c r="E11" s="69">
        <f>C11*D11*10.76391</f>
        <v>319.04229240000001</v>
      </c>
      <c r="F11" s="70">
        <v>520</v>
      </c>
      <c r="G11" s="71" t="s">
        <v>30</v>
      </c>
      <c r="H11" s="70"/>
      <c r="I11" s="72" t="s">
        <v>27</v>
      </c>
      <c r="J11" s="18"/>
      <c r="K11" s="18"/>
    </row>
    <row r="12" spans="1:11" x14ac:dyDescent="0.25">
      <c r="A12" s="57" t="s">
        <v>9</v>
      </c>
      <c r="B12" s="73" t="s">
        <v>17</v>
      </c>
      <c r="C12" s="74">
        <v>4.88</v>
      </c>
      <c r="D12" s="74">
        <v>7.18</v>
      </c>
      <c r="E12" s="75">
        <f t="shared" si="0"/>
        <v>377.15018414399992</v>
      </c>
      <c r="F12" s="76">
        <v>380</v>
      </c>
      <c r="G12" s="77" t="s">
        <v>31</v>
      </c>
      <c r="H12" s="76"/>
      <c r="I12" s="78" t="s">
        <v>27</v>
      </c>
      <c r="J12" s="18"/>
      <c r="K12" s="18"/>
    </row>
    <row r="13" spans="1:11" x14ac:dyDescent="0.25">
      <c r="A13" s="58"/>
      <c r="B13" s="38" t="s">
        <v>18</v>
      </c>
      <c r="C13" s="39">
        <v>4.88</v>
      </c>
      <c r="D13" s="39">
        <v>3.33</v>
      </c>
      <c r="E13" s="40">
        <f t="shared" si="0"/>
        <v>174.91784306399998</v>
      </c>
      <c r="F13" s="22">
        <v>180</v>
      </c>
      <c r="G13" s="55" t="s">
        <v>31</v>
      </c>
      <c r="H13" s="22"/>
      <c r="I13" s="23" t="s">
        <v>23</v>
      </c>
      <c r="J13" s="18"/>
      <c r="K13" s="18"/>
    </row>
    <row r="14" spans="1:11" x14ac:dyDescent="0.25">
      <c r="A14" s="58"/>
      <c r="B14" s="38" t="s">
        <v>19</v>
      </c>
      <c r="C14" s="39">
        <v>4.88</v>
      </c>
      <c r="D14" s="39">
        <v>3.28</v>
      </c>
      <c r="E14" s="40">
        <f t="shared" si="0"/>
        <v>172.29144902399997</v>
      </c>
      <c r="F14" s="22">
        <v>175</v>
      </c>
      <c r="G14" s="55" t="s">
        <v>31</v>
      </c>
      <c r="H14" s="22"/>
      <c r="I14" s="23" t="s">
        <v>23</v>
      </c>
      <c r="J14" s="18"/>
      <c r="K14" s="18"/>
    </row>
    <row r="15" spans="1:11" x14ac:dyDescent="0.25">
      <c r="A15" s="58"/>
      <c r="B15" s="38" t="s">
        <v>20</v>
      </c>
      <c r="C15" s="39">
        <v>4.88</v>
      </c>
      <c r="D15" s="39">
        <v>5.9</v>
      </c>
      <c r="E15" s="40">
        <f t="shared" si="0"/>
        <v>309.91449671999999</v>
      </c>
      <c r="F15" s="22">
        <v>310</v>
      </c>
      <c r="G15" s="21" t="s">
        <v>30</v>
      </c>
      <c r="H15" s="22"/>
      <c r="I15" s="23" t="s">
        <v>23</v>
      </c>
      <c r="J15" s="18"/>
      <c r="K15" s="18"/>
    </row>
    <row r="16" spans="1:11" x14ac:dyDescent="0.25">
      <c r="A16" s="58"/>
      <c r="B16" s="64" t="s">
        <v>21</v>
      </c>
      <c r="C16" s="65">
        <v>4.88</v>
      </c>
      <c r="D16" s="65">
        <v>8.5</v>
      </c>
      <c r="E16" s="66">
        <f t="shared" si="0"/>
        <v>446.48698679999995</v>
      </c>
      <c r="F16" s="60">
        <v>610</v>
      </c>
      <c r="G16" s="61" t="s">
        <v>30</v>
      </c>
      <c r="H16" s="62"/>
      <c r="I16" s="63" t="s">
        <v>27</v>
      </c>
      <c r="J16" s="18"/>
      <c r="K16" s="18"/>
    </row>
    <row r="17" spans="1:12" ht="15.75" thickBot="1" x14ac:dyDescent="0.3">
      <c r="A17" s="59"/>
      <c r="B17" s="45" t="s">
        <v>22</v>
      </c>
      <c r="C17" s="36"/>
      <c r="D17" s="36"/>
      <c r="E17" s="36"/>
      <c r="F17" s="43"/>
      <c r="G17" s="44"/>
      <c r="I17" s="54"/>
      <c r="J17" s="18"/>
      <c r="K17" s="18"/>
    </row>
    <row r="18" spans="1:12" x14ac:dyDescent="0.25">
      <c r="A18" s="57" t="s">
        <v>26</v>
      </c>
      <c r="B18" s="52"/>
      <c r="C18" s="46"/>
      <c r="D18" s="46"/>
      <c r="E18" s="46"/>
      <c r="F18" s="37"/>
      <c r="G18" s="47"/>
      <c r="H18" s="49"/>
      <c r="I18" s="37"/>
      <c r="J18" s="18"/>
      <c r="K18" s="18"/>
    </row>
    <row r="19" spans="1:12" ht="15.75" thickBot="1" x14ac:dyDescent="0.3">
      <c r="A19" s="58"/>
      <c r="B19" s="53" t="s">
        <v>25</v>
      </c>
      <c r="C19" s="41"/>
      <c r="D19" s="20"/>
      <c r="E19" s="20"/>
      <c r="F19" s="16"/>
      <c r="G19" s="8" t="s">
        <v>28</v>
      </c>
      <c r="H19" s="19"/>
      <c r="I19" s="19"/>
      <c r="J19" s="18"/>
      <c r="K19" s="18"/>
    </row>
    <row r="20" spans="1:12" ht="38.25" thickBot="1" x14ac:dyDescent="0.35">
      <c r="A20" s="42" t="s">
        <v>6</v>
      </c>
      <c r="C20" s="48"/>
      <c r="D20" s="48"/>
      <c r="E20" s="50"/>
      <c r="F20" s="51">
        <f>SUM(F4:F19)</f>
        <v>3605</v>
      </c>
      <c r="J20" s="10"/>
      <c r="K20" s="10" t="e">
        <v>#VALUE!</v>
      </c>
    </row>
    <row r="21" spans="1:12" x14ac:dyDescent="0.25">
      <c r="F21" s="9"/>
      <c r="J21" s="11">
        <v>-1.61487712553292</v>
      </c>
      <c r="K21" s="11" t="e">
        <v>#VALUE!</v>
      </c>
      <c r="L21" s="1" t="s">
        <v>7</v>
      </c>
    </row>
    <row r="22" spans="1:12" x14ac:dyDescent="0.25">
      <c r="F22" s="9"/>
    </row>
    <row r="23" spans="1:12" x14ac:dyDescent="0.25">
      <c r="F23" s="9"/>
    </row>
    <row r="24" spans="1:12" x14ac:dyDescent="0.25">
      <c r="F24" s="9"/>
    </row>
    <row r="25" spans="1:12" x14ac:dyDescent="0.25">
      <c r="F25" s="9"/>
      <c r="H25" s="15"/>
    </row>
    <row r="26" spans="1:12" x14ac:dyDescent="0.25">
      <c r="F26" s="9"/>
      <c r="G26" s="13"/>
      <c r="I26" s="12"/>
    </row>
    <row r="27" spans="1:12" x14ac:dyDescent="0.25">
      <c r="F27" s="9"/>
    </row>
    <row r="28" spans="1:12" x14ac:dyDescent="0.25">
      <c r="F28" s="9"/>
    </row>
    <row r="29" spans="1:12" x14ac:dyDescent="0.25">
      <c r="F29" s="9"/>
    </row>
  </sheetData>
  <mergeCells count="3">
    <mergeCell ref="A5:A10"/>
    <mergeCell ref="A12:A17"/>
    <mergeCell ref="A18:A19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cad2c3-9cec-4e33-b457-371008f56572" xsi:nil="true"/>
    <lcf76f155ced4ddcb4097134ff3c332f xmlns="da501ddc-2afd-4c5d-a187-6bd3d0e655b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A93CD2B78B47B984C279253C935C" ma:contentTypeVersion="13" ma:contentTypeDescription="Create a new document." ma:contentTypeScope="" ma:versionID="188b0c2bfed041e6a225fb8b6e09f61c">
  <xsd:schema xmlns:xsd="http://www.w3.org/2001/XMLSchema" xmlns:xs="http://www.w3.org/2001/XMLSchema" xmlns:p="http://schemas.microsoft.com/office/2006/metadata/properties" xmlns:ns2="da501ddc-2afd-4c5d-a187-6bd3d0e655bb" xmlns:ns3="55cad2c3-9cec-4e33-b457-371008f56572" targetNamespace="http://schemas.microsoft.com/office/2006/metadata/properties" ma:root="true" ma:fieldsID="0d0e534b111770b442ef4803694866e7" ns2:_="" ns3:_="">
    <xsd:import namespace="da501ddc-2afd-4c5d-a187-6bd3d0e655bb"/>
    <xsd:import namespace="55cad2c3-9cec-4e33-b457-371008f56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01ddc-2afd-4c5d-a187-6bd3d0e65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3aba86f-39bb-47af-8ca2-6186a5f039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ad2c3-9cec-4e33-b457-371008f5657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767db8d-4822-4dca-af5f-f9901644171f}" ma:internalName="TaxCatchAll" ma:showField="CatchAllData" ma:web="55cad2c3-9cec-4e33-b457-371008f56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B2E1E0-0A28-46D6-A3D4-943BC0C499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F0B98-4826-47F7-B517-8C3A813ADFC1}">
  <ds:schemaRefs>
    <ds:schemaRef ds:uri="http://schemas.openxmlformats.org/package/2006/metadata/core-properties"/>
    <ds:schemaRef ds:uri="da501ddc-2afd-4c5d-a187-6bd3d0e655bb"/>
    <ds:schemaRef ds:uri="http://purl.org/dc/terms/"/>
    <ds:schemaRef ds:uri="http://schemas.microsoft.com/office/infopath/2007/PartnerControls"/>
    <ds:schemaRef ds:uri="55cad2c3-9cec-4e33-b457-371008f5657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87B502-35A2-43A5-922C-0FAAEB3B1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01ddc-2afd-4c5d-a187-6bd3d0e655bb"/>
    <ds:schemaRef ds:uri="55cad2c3-9cec-4e33-b457-371008f56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Tenancy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Birkett</dc:creator>
  <cp:lastModifiedBy>Will McDermott</cp:lastModifiedBy>
  <dcterms:created xsi:type="dcterms:W3CDTF">2022-08-15T17:28:45Z</dcterms:created>
  <dcterms:modified xsi:type="dcterms:W3CDTF">2025-04-30T07:42:48Z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0x01010087B7A93CD2B78B47B984C279253C935C</vt:lpwstr>
  </property>
  <property fmtid="{D5CDD505-2E9C-101B-9397-08002B2CF9AE}" pid="3" name="MediaServiceImageTags">
    <vt:lpwstr/>
  </property>
</Properties>
</file>